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ntabilidad\CONTABILIDAD\Administrativo 2022\SIF\4TO TRIMESTRE\ARCHIVOS\"/>
    </mc:Choice>
  </mc:AlternateContent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05" yWindow="-105" windowWidth="23250" windowHeight="12570"/>
  </bookViews>
  <sheets>
    <sheet name="EAEPED_ADMIN" sheetId="1" r:id="rId1"/>
  </sheets>
  <definedNames>
    <definedName name="_xlnm.Print_Area" localSheetId="0">EAEPED_ADMIN!$A$1:$I$101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0" i="1" l="1"/>
  <c r="H79" i="1"/>
  <c r="H73" i="1"/>
  <c r="H72" i="1"/>
  <c r="H71" i="1"/>
  <c r="H65" i="1"/>
  <c r="H64" i="1"/>
  <c r="H63" i="1"/>
  <c r="H57" i="1"/>
  <c r="H56" i="1"/>
  <c r="H55" i="1"/>
  <c r="H23" i="1"/>
  <c r="H22" i="1"/>
  <c r="H20" i="1"/>
  <c r="E80" i="1"/>
  <c r="E79" i="1"/>
  <c r="E78" i="1"/>
  <c r="H78" i="1" s="1"/>
  <c r="E77" i="1"/>
  <c r="H77" i="1" s="1"/>
  <c r="E76" i="1"/>
  <c r="H76" i="1" s="1"/>
  <c r="E75" i="1"/>
  <c r="H75" i="1" s="1"/>
  <c r="E74" i="1"/>
  <c r="H74" i="1" s="1"/>
  <c r="E73" i="1"/>
  <c r="E72" i="1"/>
  <c r="E71" i="1"/>
  <c r="E70" i="1"/>
  <c r="H70" i="1" s="1"/>
  <c r="E69" i="1"/>
  <c r="H69" i="1" s="1"/>
  <c r="E68" i="1"/>
  <c r="H68" i="1" s="1"/>
  <c r="E67" i="1"/>
  <c r="H67" i="1" s="1"/>
  <c r="E66" i="1"/>
  <c r="H66" i="1" s="1"/>
  <c r="E65" i="1"/>
  <c r="E64" i="1"/>
  <c r="E63" i="1"/>
  <c r="E62" i="1"/>
  <c r="H62" i="1" s="1"/>
  <c r="E61" i="1"/>
  <c r="H61" i="1" s="1"/>
  <c r="E60" i="1"/>
  <c r="H60" i="1" s="1"/>
  <c r="E59" i="1"/>
  <c r="H59" i="1" s="1"/>
  <c r="E58" i="1"/>
  <c r="H58" i="1" s="1"/>
  <c r="E57" i="1"/>
  <c r="E56" i="1"/>
  <c r="E55" i="1"/>
  <c r="E27" i="1"/>
  <c r="H27" i="1" s="1"/>
  <c r="E26" i="1"/>
  <c r="H26" i="1" s="1"/>
  <c r="E25" i="1"/>
  <c r="H25" i="1" s="1"/>
  <c r="E24" i="1"/>
  <c r="H24" i="1" s="1"/>
  <c r="E21" i="1"/>
  <c r="H21" i="1" s="1"/>
  <c r="G9" i="1" l="1"/>
  <c r="E11" i="1" l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G84" i="1" s="1"/>
  <c r="F19" i="1"/>
  <c r="D19" i="1"/>
  <c r="C19" i="1"/>
  <c r="F9" i="1"/>
  <c r="D9" i="1"/>
  <c r="C9" i="1"/>
  <c r="E9" i="1" s="1"/>
  <c r="D84" i="1" l="1"/>
  <c r="F84" i="1"/>
  <c r="C84" i="1"/>
  <c r="E19" i="1"/>
  <c r="E84" i="1" s="1"/>
  <c r="H9" i="1"/>
  <c r="H19" i="1" l="1"/>
  <c r="H84" i="1" s="1"/>
</calcChain>
</file>

<file path=xl/sharedStrings.xml><?xml version="1.0" encoding="utf-8"?>
<sst xmlns="http://schemas.openxmlformats.org/spreadsheetml/2006/main" count="87" uniqueCount="81">
  <si>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</si>
  <si>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</si>
  <si>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</si>
  <si>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</si>
  <si>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</si>
  <si>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</si>
  <si>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</si>
  <si>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</si>
  <si>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</si>
  <si>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</si>
  <si>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</si>
  <si>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</si>
  <si>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</si>
  <si>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</si>
  <si>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</si>
  <si>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</si>
  <si>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</si>
  <si>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</si>
  <si>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</si>
  <si>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</si>
  <si>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</si>
  <si>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</si>
  <si>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</si>
  <si>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</si>
  <si>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CHIDAMENTE</t>
  </si>
  <si>
    <t>PREVENCION Y ATENCION A LAS VIOLENCIAS Y DELITOS JUVENILES</t>
  </si>
  <si>
    <t>ADOLESCENTES Y JOVENES EN CONLICTO CON LA LEY</t>
  </si>
  <si>
    <t>AGENDA COMUNITARIA</t>
  </si>
  <si>
    <t>GIRAS MUNICIPALES</t>
  </si>
  <si>
    <t>FOMENTO CULTURAL</t>
  </si>
  <si>
    <t>EVENTO DIA DE LA JUVENTUD</t>
  </si>
  <si>
    <t xml:space="preserve">CASA DE LAS JUVENTUDES </t>
  </si>
  <si>
    <t>CONCIENCIA VERDE Y RECICLADO</t>
  </si>
  <si>
    <t>REFORESTACION Y RECUPERACION DE ESPACIOS PUBLICOS</t>
  </si>
  <si>
    <t>PRESUPUESTO APROBADO SOBRANTE</t>
  </si>
  <si>
    <t>ATENCION A LA JUVENTUD MENTAL</t>
  </si>
  <si>
    <t>SALUD SEXUAL Y REPRODUCTIVA</t>
  </si>
  <si>
    <t xml:space="preserve">PROGRAMA DE INCLUSION DE JUVENTUDES </t>
  </si>
  <si>
    <t xml:space="preserve">HE FOR SHE </t>
  </si>
  <si>
    <t>PREVENCION Y VIOLENCIA DE GENERO</t>
  </si>
  <si>
    <t xml:space="preserve">MUJERES EN LA CIENCIA </t>
  </si>
  <si>
    <t>PROMOCION DE EDUCACION PARA EMBARAZADAS O MADRES ADOLESCENTES</t>
  </si>
  <si>
    <t xml:space="preserve">PROMOCION DEL ESTUDIO </t>
  </si>
  <si>
    <t>EMPLEABILIDAD JUVENIL</t>
  </si>
  <si>
    <t>CREACION Y FORTALECIMIENTO DE REDES EMPRENDIMIENTO</t>
  </si>
  <si>
    <t>PROMOCION DEL EMPRENDEMIENTO</t>
  </si>
  <si>
    <t>EMPODERAMIENTO ECONOMICO DE LAS MUJERES</t>
  </si>
  <si>
    <t>SERVICIOS PERSONALES 42612001</t>
  </si>
  <si>
    <t>SERVICIOS PERSONALES 42611002</t>
  </si>
  <si>
    <t>SERVICIOS PERSONALES 42600001</t>
  </si>
  <si>
    <t>PRESUPUESTO POR REASIGNAR</t>
  </si>
  <si>
    <t>CONSEJO ESTATAL DE LA JUVENTUD</t>
  </si>
  <si>
    <t>PREMIOS JUVENTUD</t>
  </si>
  <si>
    <t>FOMENTO A LA PARTICIPACION CIUDADANA</t>
  </si>
  <si>
    <t>PARTICIPACION POLITICA DE LA MUJER</t>
  </si>
  <si>
    <t>FORTALECIMIENTO LIDERAZGO</t>
  </si>
  <si>
    <t>SERVICIOS PERSONALES 42610001</t>
  </si>
  <si>
    <t>SERVICIOS PERSONALES 42611001</t>
  </si>
  <si>
    <t>SERVICIOS PERSONALES 42611004</t>
  </si>
  <si>
    <t>SERVICIOS PERSONALES 42611005</t>
  </si>
  <si>
    <t>PERSPECTIVA DE JUVENTUDES EN SALUD SEXUAL Y REPRODUCTIVA</t>
  </si>
  <si>
    <t xml:space="preserve">JUSTICIA CON PERSPECTIVA DE JUVENTUDES </t>
  </si>
  <si>
    <t xml:space="preserve">CAPACITACION AL PERSONAL DOCENTE </t>
  </si>
  <si>
    <t>TALLERES INCLUYENTES</t>
  </si>
  <si>
    <t>ATENCION IGUALDAD DE GENERO</t>
  </si>
  <si>
    <t>SERVICIOS PERSONALES 42612002</t>
  </si>
  <si>
    <t xml:space="preserve">MATERIALES Y SUMINISTROS/SERVICIOS GENERALES </t>
  </si>
  <si>
    <t>REUNION ESTATAL DE INSTANCIAS MUNICIPALES DE JUVENTUD</t>
  </si>
  <si>
    <t>GIRAS A ESPACIOS CONEXIÓN JOVEN</t>
  </si>
  <si>
    <t>JUVENTUDES A.C.</t>
  </si>
  <si>
    <t>RED DE JOVENES CREADORES</t>
  </si>
  <si>
    <t>BECAS DE PROGRAMAS INSTITUCIONALIZACION</t>
  </si>
  <si>
    <t>FORTALECIMIENTO PERSPECTIVA DE JUVENTUDES</t>
  </si>
  <si>
    <t>SERVICIOS INSTITUCIONALES ICHIJUV</t>
  </si>
  <si>
    <t>APOYOS ECONOMICOS</t>
  </si>
  <si>
    <t>BECAS COMUNICACIÓN</t>
  </si>
  <si>
    <t>BECAS PREVENCION DE ADICCIONES Y DELITOS</t>
  </si>
  <si>
    <t xml:space="preserve">BECAS PREVENCION DE EMBARAZO ADOLESCENTES </t>
  </si>
  <si>
    <t xml:space="preserve">BECAS DESARROLLO SOCIAL </t>
  </si>
  <si>
    <t>INSTITUTO CHIHUAHUENSE DE LA JUVENTUD</t>
  </si>
  <si>
    <t>Del 01 de Enero al 30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</si>
</sst>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4" fontId="2" fillId="0" borderId="5" xfId="0" applyNumberFormat="1" applyFont="1" applyFill="1" applyBorder="1" applyAlignment="1" applyProtection="1">
      <alignment horizontal="right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476250</xdr:colOff>
      <xdr:row>92</xdr:row>
      <xdr:rowOff>31751</xdr:rowOff>
    </xdr:from>
    <xdr:to>
      <xdr:col>7</xdr:col>
      <xdr:colOff>273203</xdr:colOff>
      <xdr:row>99</xdr:row>
      <xdr:rowOff>137441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9667" y="16901584"/>
          <a:ext cx="7247619" cy="11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ADMIN">
    <pageSetUpPr fitToPage="1"/>
  </sheetPr>
  <dimension ref="B1:S200"/>
  <sheetViews>
    <sheetView tabSelected="1" topLeftCell="A67" zoomScale="90" zoomScaleNormal="90" workbookViewId="0">
      <selection activeCell="H108" sqref="H108"/>
    </sheetView>
  </sheetViews>
  <sheetFormatPr baseColWidth="10" defaultColWidth="11.42578125" defaultRowHeight="12" x14ac:dyDescent="0.2"/>
  <cols>
    <col min="1" max="1" width="3.5703125" style="15" customWidth="1"/>
    <col min="2" max="2" width="38" style="15" customWidth="1"/>
    <col min="3" max="8" width="14.7109375" style="15" customWidth="1"/>
    <col min="9" max="9" width="3.7109375" style="15" customWidth="1"/>
    <col min="10" max="16384" width="11.42578125" style="15"/>
  </cols>
  <sheetData>
    <row r="1" spans="2:9" ht="11.25" customHeight="1" thickBot="1" x14ac:dyDescent="0.25">
      <c r="I1" s="16" t="s">
        <v>0</v>
      </c>
    </row>
    <row r="2" spans="2:9" x14ac:dyDescent="0.2">
      <c r="B2" s="30" t="s">
        <v>79</v>
      </c>
      <c r="C2" s="31"/>
      <c r="D2" s="31"/>
      <c r="E2" s="31"/>
      <c r="F2" s="31"/>
      <c r="G2" s="31"/>
      <c r="H2" s="32"/>
    </row>
    <row r="3" spans="2:9" x14ac:dyDescent="0.2">
      <c r="B3" s="33" t="s">
        <v>1</v>
      </c>
      <c r="C3" s="34"/>
      <c r="D3" s="34"/>
      <c r="E3" s="34"/>
      <c r="F3" s="34"/>
      <c r="G3" s="34"/>
      <c r="H3" s="35"/>
    </row>
    <row r="4" spans="2:9" x14ac:dyDescent="0.2">
      <c r="B4" s="33" t="s">
        <v>2</v>
      </c>
      <c r="C4" s="34"/>
      <c r="D4" s="34"/>
      <c r="E4" s="34"/>
      <c r="F4" s="34"/>
      <c r="G4" s="34"/>
      <c r="H4" s="35"/>
    </row>
    <row r="5" spans="2:9" x14ac:dyDescent="0.2">
      <c r="B5" s="36" t="s">
        <v>80</v>
      </c>
      <c r="C5" s="37"/>
      <c r="D5" s="37"/>
      <c r="E5" s="37"/>
      <c r="F5" s="37"/>
      <c r="G5" s="37"/>
      <c r="H5" s="38"/>
    </row>
    <row r="6" spans="2:9" ht="12.75" thickBot="1" x14ac:dyDescent="0.25">
      <c r="B6" s="39" t="s">
        <v>3</v>
      </c>
      <c r="C6" s="40"/>
      <c r="D6" s="40"/>
      <c r="E6" s="40"/>
      <c r="F6" s="40"/>
      <c r="G6" s="40"/>
      <c r="H6" s="41"/>
    </row>
    <row r="7" spans="2:9" ht="12.75" thickBot="1" x14ac:dyDescent="0.25">
      <c r="B7" s="25" t="s">
        <v>4</v>
      </c>
      <c r="C7" s="27" t="s">
        <v>5</v>
      </c>
      <c r="D7" s="28"/>
      <c r="E7" s="28"/>
      <c r="F7" s="28"/>
      <c r="G7" s="29"/>
      <c r="H7" s="25" t="s">
        <v>6</v>
      </c>
    </row>
    <row r="8" spans="2:9" ht="24.75" thickBot="1" x14ac:dyDescent="0.25">
      <c r="B8" s="26"/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6"/>
    </row>
    <row r="9" spans="2:9" ht="24.75" customHeight="1" x14ac:dyDescent="0.2">
      <c r="B9" s="1" t="s">
        <v>12</v>
      </c>
      <c r="C9" s="12">
        <f>SUM(C10:C17)</f>
        <v>0</v>
      </c>
      <c r="D9" s="12">
        <f>SUM(D10:D17)</f>
        <v>0</v>
      </c>
      <c r="E9" s="18">
        <f>SUM(C9:D9)</f>
        <v>0</v>
      </c>
      <c r="F9" s="12">
        <f>SUM(F10:F17)</f>
        <v>0</v>
      </c>
      <c r="G9" s="12">
        <f>SUM(G10:G17)</f>
        <v>0</v>
      </c>
      <c r="H9" s="18">
        <f>SUM(E9-F9)</f>
        <v>0</v>
      </c>
    </row>
    <row r="10" spans="2:9" x14ac:dyDescent="0.2">
      <c r="B10" s="7" t="s">
        <v>13</v>
      </c>
      <c r="C10" s="8">
        <v>0</v>
      </c>
      <c r="D10" s="8">
        <v>0</v>
      </c>
      <c r="E10" s="8">
        <f>SUM(C10:D10)</f>
        <v>0</v>
      </c>
      <c r="F10" s="8">
        <v>0</v>
      </c>
      <c r="G10" s="8">
        <v>0</v>
      </c>
      <c r="H10" s="8">
        <f>SUM(E10-F10)</f>
        <v>0</v>
      </c>
    </row>
    <row r="11" spans="2:9" x14ac:dyDescent="0.2">
      <c r="B11" s="7" t="s">
        <v>14</v>
      </c>
      <c r="C11" s="8">
        <v>0</v>
      </c>
      <c r="D11" s="8">
        <v>0</v>
      </c>
      <c r="E11" s="8">
        <f t="shared" ref="E11:E17" si="0">SUM(C11:D11)</f>
        <v>0</v>
      </c>
      <c r="F11" s="8">
        <v>0</v>
      </c>
      <c r="G11" s="8">
        <v>0</v>
      </c>
      <c r="H11" s="8">
        <f t="shared" ref="H11:H17" si="1">SUM(E11-F11)</f>
        <v>0</v>
      </c>
    </row>
    <row r="12" spans="2:9" x14ac:dyDescent="0.2">
      <c r="B12" s="7" t="s">
        <v>15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x14ac:dyDescent="0.2">
      <c r="B13" s="7" t="s">
        <v>16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 t="s">
        <v>17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 t="s">
        <v>18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 t="s">
        <v>19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 t="s">
        <v>20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21</v>
      </c>
      <c r="C19" s="13">
        <f>SUM(C20:C82)</f>
        <v>11797476</v>
      </c>
      <c r="D19" s="13">
        <f t="shared" ref="D19:G19" si="2">SUM(D20:D82)</f>
        <v>7004546</v>
      </c>
      <c r="E19" s="19">
        <f>SUM(C19:D19)</f>
        <v>18802022</v>
      </c>
      <c r="F19" s="13">
        <f t="shared" si="2"/>
        <v>18024476</v>
      </c>
      <c r="G19" s="13">
        <f t="shared" si="2"/>
        <v>16579402</v>
      </c>
      <c r="H19" s="19">
        <f t="shared" ref="H19:H27" si="3">SUM(E19-F19)</f>
        <v>777546</v>
      </c>
    </row>
    <row r="20" spans="2:8" x14ac:dyDescent="0.2">
      <c r="B20" s="7" t="s">
        <v>24</v>
      </c>
      <c r="C20" s="8">
        <v>476300</v>
      </c>
      <c r="D20" s="8">
        <v>150332</v>
      </c>
      <c r="E20" s="8">
        <v>626632</v>
      </c>
      <c r="F20" s="8">
        <v>626548</v>
      </c>
      <c r="G20" s="8">
        <v>626548</v>
      </c>
      <c r="H20" s="8">
        <f t="shared" si="3"/>
        <v>84</v>
      </c>
    </row>
    <row r="21" spans="2:8" ht="24" x14ac:dyDescent="0.2">
      <c r="B21" s="7" t="s">
        <v>25</v>
      </c>
      <c r="C21" s="8">
        <v>69945</v>
      </c>
      <c r="D21" s="8">
        <v>-14108</v>
      </c>
      <c r="E21" s="8">
        <f t="shared" ref="E21:E27" si="4">SUM(C21:D21)</f>
        <v>55837</v>
      </c>
      <c r="F21" s="8">
        <v>55837</v>
      </c>
      <c r="G21" s="8">
        <v>55837</v>
      </c>
      <c r="H21" s="8">
        <f t="shared" si="3"/>
        <v>0</v>
      </c>
    </row>
    <row r="22" spans="2:8" ht="24" x14ac:dyDescent="0.2">
      <c r="B22" s="7" t="s">
        <v>26</v>
      </c>
      <c r="C22" s="8">
        <v>69945</v>
      </c>
      <c r="D22" s="8">
        <v>-25477</v>
      </c>
      <c r="E22" s="8">
        <v>44468</v>
      </c>
      <c r="F22" s="8">
        <v>44468</v>
      </c>
      <c r="G22" s="8">
        <v>44468</v>
      </c>
      <c r="H22" s="8">
        <f t="shared" si="3"/>
        <v>0</v>
      </c>
    </row>
    <row r="23" spans="2:8" x14ac:dyDescent="0.2">
      <c r="B23" s="7" t="s">
        <v>27</v>
      </c>
      <c r="C23" s="8">
        <v>102586</v>
      </c>
      <c r="D23" s="8">
        <v>32730</v>
      </c>
      <c r="E23" s="8">
        <v>135316</v>
      </c>
      <c r="F23" s="8">
        <v>135316</v>
      </c>
      <c r="G23" s="8">
        <v>135316</v>
      </c>
      <c r="H23" s="8">
        <f t="shared" si="3"/>
        <v>0</v>
      </c>
    </row>
    <row r="24" spans="2:8" x14ac:dyDescent="0.2">
      <c r="B24" s="7" t="s">
        <v>28</v>
      </c>
      <c r="C24" s="8">
        <v>102000</v>
      </c>
      <c r="D24" s="8">
        <v>5653552</v>
      </c>
      <c r="E24" s="8">
        <f t="shared" si="4"/>
        <v>5755552</v>
      </c>
      <c r="F24" s="8">
        <v>5423478</v>
      </c>
      <c r="G24" s="8">
        <v>4043300</v>
      </c>
      <c r="H24" s="8">
        <f t="shared" si="3"/>
        <v>332074</v>
      </c>
    </row>
    <row r="25" spans="2:8" x14ac:dyDescent="0.2">
      <c r="B25" s="7" t="s">
        <v>29</v>
      </c>
      <c r="C25" s="8">
        <v>49400</v>
      </c>
      <c r="D25" s="8">
        <v>-27397</v>
      </c>
      <c r="E25" s="8">
        <f t="shared" si="4"/>
        <v>22003</v>
      </c>
      <c r="F25" s="8">
        <v>22003</v>
      </c>
      <c r="G25" s="8">
        <v>22003</v>
      </c>
      <c r="H25" s="8">
        <f t="shared" si="3"/>
        <v>0</v>
      </c>
    </row>
    <row r="26" spans="2:8" x14ac:dyDescent="0.2">
      <c r="B26" s="7" t="s">
        <v>30</v>
      </c>
      <c r="C26" s="8">
        <v>18205</v>
      </c>
      <c r="D26" s="8">
        <v>286610</v>
      </c>
      <c r="E26" s="8">
        <f t="shared" si="4"/>
        <v>304815</v>
      </c>
      <c r="F26" s="8">
        <v>304816</v>
      </c>
      <c r="G26" s="8">
        <v>304816</v>
      </c>
      <c r="H26" s="8">
        <f t="shared" si="3"/>
        <v>-1</v>
      </c>
    </row>
    <row r="27" spans="2:8" x14ac:dyDescent="0.2">
      <c r="B27" s="7" t="s">
        <v>31</v>
      </c>
      <c r="C27" s="8">
        <v>44000</v>
      </c>
      <c r="D27" s="8">
        <v>-31181</v>
      </c>
      <c r="E27" s="8">
        <f t="shared" si="4"/>
        <v>12819</v>
      </c>
      <c r="F27" s="8">
        <v>12819</v>
      </c>
      <c r="G27" s="8">
        <v>12819</v>
      </c>
      <c r="H27" s="8">
        <f t="shared" si="3"/>
        <v>0</v>
      </c>
    </row>
    <row r="28" spans="2:8" x14ac:dyDescent="0.2">
      <c r="B28" s="7" t="s">
        <v>32</v>
      </c>
      <c r="C28" s="8">
        <v>34500</v>
      </c>
      <c r="D28" s="8">
        <v>-21495</v>
      </c>
      <c r="E28" s="8">
        <v>13005</v>
      </c>
      <c r="F28" s="8">
        <v>13005</v>
      </c>
      <c r="G28" s="8">
        <v>13005</v>
      </c>
      <c r="H28" s="8">
        <v>0</v>
      </c>
    </row>
    <row r="29" spans="2:8" ht="24" x14ac:dyDescent="0.2">
      <c r="B29" s="7" t="s">
        <v>33</v>
      </c>
      <c r="C29" s="8">
        <v>34219</v>
      </c>
      <c r="D29" s="8">
        <v>-22726</v>
      </c>
      <c r="E29" s="8">
        <v>11493</v>
      </c>
      <c r="F29" s="8">
        <v>11493</v>
      </c>
      <c r="G29" s="8">
        <v>11493</v>
      </c>
      <c r="H29" s="8">
        <v>0</v>
      </c>
    </row>
    <row r="30" spans="2:8" x14ac:dyDescent="0.2">
      <c r="B30" s="7" t="s">
        <v>34</v>
      </c>
      <c r="C30" s="8">
        <v>896687</v>
      </c>
      <c r="D30" s="8">
        <v>-896687</v>
      </c>
      <c r="E30" s="8">
        <v>0</v>
      </c>
      <c r="F30" s="8">
        <v>0</v>
      </c>
      <c r="G30" s="8">
        <v>0</v>
      </c>
      <c r="H30" s="8">
        <v>0</v>
      </c>
    </row>
    <row r="31" spans="2:8" x14ac:dyDescent="0.2">
      <c r="B31" s="7" t="s">
        <v>35</v>
      </c>
      <c r="C31" s="8">
        <v>0</v>
      </c>
      <c r="D31" s="8">
        <v>27294</v>
      </c>
      <c r="E31" s="8">
        <v>27294</v>
      </c>
      <c r="F31" s="8">
        <v>27294</v>
      </c>
      <c r="G31" s="8">
        <v>27294</v>
      </c>
      <c r="H31" s="8">
        <v>0</v>
      </c>
    </row>
    <row r="32" spans="2:8" x14ac:dyDescent="0.2">
      <c r="B32" s="7" t="s">
        <v>36</v>
      </c>
      <c r="C32" s="8">
        <v>41967</v>
      </c>
      <c r="D32" s="8">
        <v>-20413</v>
      </c>
      <c r="E32" s="8">
        <v>21554</v>
      </c>
      <c r="F32" s="8">
        <v>21554</v>
      </c>
      <c r="G32" s="8">
        <v>21554</v>
      </c>
      <c r="H32" s="8">
        <v>0</v>
      </c>
    </row>
    <row r="33" spans="2:8" ht="24" x14ac:dyDescent="0.2">
      <c r="B33" s="7" t="s">
        <v>37</v>
      </c>
      <c r="C33" s="8">
        <v>41967</v>
      </c>
      <c r="D33" s="8">
        <v>-16045</v>
      </c>
      <c r="E33" s="8">
        <v>25922</v>
      </c>
      <c r="F33" s="8">
        <v>23892</v>
      </c>
      <c r="G33" s="8">
        <v>23892</v>
      </c>
      <c r="H33" s="8">
        <v>2030</v>
      </c>
    </row>
    <row r="34" spans="2:8" x14ac:dyDescent="0.2">
      <c r="B34" s="7" t="s">
        <v>38</v>
      </c>
      <c r="C34" s="8">
        <v>27978</v>
      </c>
      <c r="D34" s="8">
        <v>-10055</v>
      </c>
      <c r="E34" s="8">
        <v>17923</v>
      </c>
      <c r="F34" s="8">
        <v>17923</v>
      </c>
      <c r="G34" s="8">
        <v>17923</v>
      </c>
      <c r="H34" s="8">
        <v>0</v>
      </c>
    </row>
    <row r="35" spans="2:8" x14ac:dyDescent="0.2">
      <c r="B35" s="7" t="s">
        <v>39</v>
      </c>
      <c r="C35" s="8">
        <v>47343</v>
      </c>
      <c r="D35" s="8">
        <v>-16959</v>
      </c>
      <c r="E35" s="8">
        <v>30384</v>
      </c>
      <c r="F35" s="8">
        <v>30384</v>
      </c>
      <c r="G35" s="8">
        <v>30384</v>
      </c>
      <c r="H35" s="8">
        <v>0</v>
      </c>
    </row>
    <row r="36" spans="2:8" x14ac:dyDescent="0.2">
      <c r="B36" s="7" t="s">
        <v>40</v>
      </c>
      <c r="C36" s="8">
        <v>18652</v>
      </c>
      <c r="D36" s="8">
        <v>-13600</v>
      </c>
      <c r="E36" s="8">
        <v>5053</v>
      </c>
      <c r="F36" s="8">
        <v>5053</v>
      </c>
      <c r="G36" s="8">
        <v>5053</v>
      </c>
      <c r="H36" s="8">
        <v>0</v>
      </c>
    </row>
    <row r="37" spans="2:8" ht="36" x14ac:dyDescent="0.2">
      <c r="B37" s="7" t="s">
        <v>41</v>
      </c>
      <c r="C37" s="8">
        <v>32640</v>
      </c>
      <c r="D37" s="8">
        <v>-20145</v>
      </c>
      <c r="E37" s="8">
        <v>12496</v>
      </c>
      <c r="F37" s="8">
        <v>12496</v>
      </c>
      <c r="G37" s="8">
        <v>12496</v>
      </c>
      <c r="H37" s="8">
        <v>0</v>
      </c>
    </row>
    <row r="38" spans="2:8" x14ac:dyDescent="0.2">
      <c r="B38" s="7" t="s">
        <v>42</v>
      </c>
      <c r="C38" s="8">
        <v>93260</v>
      </c>
      <c r="D38" s="8">
        <v>-3494</v>
      </c>
      <c r="E38" s="8">
        <v>89766</v>
      </c>
      <c r="F38" s="8">
        <v>76310</v>
      </c>
      <c r="G38" s="8">
        <v>76310</v>
      </c>
      <c r="H38" s="8">
        <v>13456</v>
      </c>
    </row>
    <row r="39" spans="2:8" x14ac:dyDescent="0.2">
      <c r="B39" s="7" t="s">
        <v>43</v>
      </c>
      <c r="C39" s="8">
        <v>46630</v>
      </c>
      <c r="D39" s="8">
        <v>-15455</v>
      </c>
      <c r="E39" s="8">
        <v>31175</v>
      </c>
      <c r="F39" s="8">
        <v>31175</v>
      </c>
      <c r="G39" s="8">
        <v>31175</v>
      </c>
      <c r="H39" s="8">
        <v>0</v>
      </c>
    </row>
    <row r="40" spans="2:8" ht="24" x14ac:dyDescent="0.2">
      <c r="B40" s="7" t="s">
        <v>44</v>
      </c>
      <c r="C40" s="8">
        <v>46630</v>
      </c>
      <c r="D40" s="8">
        <v>-25981</v>
      </c>
      <c r="E40" s="8">
        <v>20649</v>
      </c>
      <c r="F40" s="8">
        <v>20649</v>
      </c>
      <c r="G40" s="8">
        <v>20649</v>
      </c>
      <c r="H40" s="8">
        <v>0</v>
      </c>
    </row>
    <row r="41" spans="2:8" x14ac:dyDescent="0.2">
      <c r="B41" s="7" t="s">
        <v>45</v>
      </c>
      <c r="C41" s="8">
        <v>46630</v>
      </c>
      <c r="D41" s="8">
        <v>-35354</v>
      </c>
      <c r="E41" s="8">
        <v>11276</v>
      </c>
      <c r="F41" s="8">
        <v>11276</v>
      </c>
      <c r="G41" s="8">
        <v>11276</v>
      </c>
      <c r="H41" s="8">
        <v>0</v>
      </c>
    </row>
    <row r="42" spans="2:8" ht="24" x14ac:dyDescent="0.2">
      <c r="B42" s="7" t="s">
        <v>46</v>
      </c>
      <c r="C42" s="8">
        <v>27978</v>
      </c>
      <c r="D42" s="8">
        <v>-15191</v>
      </c>
      <c r="E42" s="8">
        <v>12787</v>
      </c>
      <c r="F42" s="8">
        <v>12787</v>
      </c>
      <c r="G42" s="8">
        <v>12787</v>
      </c>
      <c r="H42" s="8">
        <v>0</v>
      </c>
    </row>
    <row r="43" spans="2:8" x14ac:dyDescent="0.2">
      <c r="B43" s="7" t="s">
        <v>47</v>
      </c>
      <c r="C43" s="8">
        <v>616234</v>
      </c>
      <c r="D43" s="8">
        <v>136455</v>
      </c>
      <c r="E43" s="8">
        <v>752689</v>
      </c>
      <c r="F43" s="8">
        <v>704432</v>
      </c>
      <c r="G43" s="8">
        <v>704432</v>
      </c>
      <c r="H43" s="8">
        <v>48257</v>
      </c>
    </row>
    <row r="44" spans="2:8" x14ac:dyDescent="0.2">
      <c r="B44" s="7" t="s">
        <v>48</v>
      </c>
      <c r="C44" s="8">
        <v>903127</v>
      </c>
      <c r="D44" s="8">
        <v>382368</v>
      </c>
      <c r="E44" s="8">
        <v>1285495</v>
      </c>
      <c r="F44" s="8">
        <v>1216645</v>
      </c>
      <c r="G44" s="8">
        <v>1216645</v>
      </c>
      <c r="H44" s="8">
        <v>68850</v>
      </c>
    </row>
    <row r="45" spans="2:8" x14ac:dyDescent="0.2">
      <c r="B45" s="7" t="s">
        <v>49</v>
      </c>
      <c r="C45" s="8">
        <v>6600</v>
      </c>
      <c r="D45" s="8">
        <v>2400</v>
      </c>
      <c r="E45" s="8">
        <v>9000</v>
      </c>
      <c r="F45" s="8">
        <v>9000</v>
      </c>
      <c r="G45" s="8">
        <v>9000</v>
      </c>
      <c r="H45" s="8">
        <v>0</v>
      </c>
    </row>
    <row r="46" spans="2:8" x14ac:dyDescent="0.2">
      <c r="B46" s="7" t="s">
        <v>50</v>
      </c>
      <c r="C46" s="8">
        <v>354927</v>
      </c>
      <c r="D46" s="8">
        <v>-354927</v>
      </c>
      <c r="E46" s="8">
        <v>0</v>
      </c>
      <c r="F46" s="8">
        <v>0</v>
      </c>
      <c r="G46" s="8">
        <v>0</v>
      </c>
      <c r="H46" s="8">
        <v>0</v>
      </c>
    </row>
    <row r="47" spans="2:8" x14ac:dyDescent="0.2">
      <c r="B47" s="7" t="s">
        <v>51</v>
      </c>
      <c r="C47" s="8">
        <v>70490</v>
      </c>
      <c r="D47" s="8">
        <v>50472</v>
      </c>
      <c r="E47" s="8">
        <v>120962</v>
      </c>
      <c r="F47" s="8">
        <v>120962</v>
      </c>
      <c r="G47" s="8">
        <v>120962</v>
      </c>
      <c r="H47" s="8">
        <v>0</v>
      </c>
    </row>
    <row r="48" spans="2:8" x14ac:dyDescent="0.2">
      <c r="B48" s="7" t="s">
        <v>52</v>
      </c>
      <c r="C48" s="8">
        <v>87092</v>
      </c>
      <c r="D48" s="8">
        <v>129933</v>
      </c>
      <c r="E48" s="8">
        <v>217025</v>
      </c>
      <c r="F48" s="8">
        <v>213927</v>
      </c>
      <c r="G48" s="8">
        <v>213927</v>
      </c>
      <c r="H48" s="8">
        <v>3097</v>
      </c>
    </row>
    <row r="49" spans="2:8" ht="24" x14ac:dyDescent="0.2">
      <c r="B49" s="7" t="s">
        <v>53</v>
      </c>
      <c r="C49" s="8">
        <v>55956</v>
      </c>
      <c r="D49" s="8">
        <v>-49254</v>
      </c>
      <c r="E49" s="8">
        <v>6702</v>
      </c>
      <c r="F49" s="8">
        <v>3602</v>
      </c>
      <c r="G49" s="8">
        <v>3602</v>
      </c>
      <c r="H49" s="8">
        <v>3100</v>
      </c>
    </row>
    <row r="50" spans="2:8" x14ac:dyDescent="0.2">
      <c r="B50" s="7" t="s">
        <v>54</v>
      </c>
      <c r="C50" s="8">
        <v>18592</v>
      </c>
      <c r="D50" s="8">
        <v>14870</v>
      </c>
      <c r="E50" s="8">
        <v>33462</v>
      </c>
      <c r="F50" s="8">
        <v>33379</v>
      </c>
      <c r="G50" s="8">
        <v>33379</v>
      </c>
      <c r="H50" s="8">
        <v>83</v>
      </c>
    </row>
    <row r="51" spans="2:8" x14ac:dyDescent="0.2">
      <c r="B51" s="7" t="s">
        <v>55</v>
      </c>
      <c r="C51" s="8">
        <v>58366</v>
      </c>
      <c r="D51" s="8">
        <v>92901</v>
      </c>
      <c r="E51" s="8">
        <v>151266</v>
      </c>
      <c r="F51" s="8">
        <v>145103</v>
      </c>
      <c r="G51" s="8">
        <v>145100</v>
      </c>
      <c r="H51" s="8">
        <v>6163</v>
      </c>
    </row>
    <row r="52" spans="2:8" x14ac:dyDescent="0.2">
      <c r="B52" s="7" t="s">
        <v>49</v>
      </c>
      <c r="C52" s="8">
        <v>190182</v>
      </c>
      <c r="D52" s="8">
        <v>368202</v>
      </c>
      <c r="E52" s="8">
        <v>558384</v>
      </c>
      <c r="F52" s="8">
        <v>545961</v>
      </c>
      <c r="G52" s="8">
        <v>545961</v>
      </c>
      <c r="H52" s="8">
        <v>12423</v>
      </c>
    </row>
    <row r="53" spans="2:8" x14ac:dyDescent="0.2">
      <c r="B53" s="7" t="s">
        <v>56</v>
      </c>
      <c r="C53" s="8">
        <v>809807</v>
      </c>
      <c r="D53" s="8">
        <v>256283</v>
      </c>
      <c r="E53" s="8">
        <v>1066091</v>
      </c>
      <c r="F53" s="8">
        <v>1012640</v>
      </c>
      <c r="G53" s="8">
        <v>1012640</v>
      </c>
      <c r="H53" s="8">
        <v>53451</v>
      </c>
    </row>
    <row r="54" spans="2:8" x14ac:dyDescent="0.2">
      <c r="B54" s="7" t="s">
        <v>57</v>
      </c>
      <c r="C54" s="8">
        <v>460742</v>
      </c>
      <c r="D54" s="8">
        <v>49216</v>
      </c>
      <c r="E54" s="8">
        <v>509958</v>
      </c>
      <c r="F54" s="8">
        <v>476446</v>
      </c>
      <c r="G54" s="8">
        <v>476446</v>
      </c>
      <c r="H54" s="8">
        <v>33512</v>
      </c>
    </row>
    <row r="55" spans="2:8" x14ac:dyDescent="0.2">
      <c r="B55" s="7" t="s">
        <v>58</v>
      </c>
      <c r="C55" s="8">
        <v>504447</v>
      </c>
      <c r="D55" s="8">
        <v>39344</v>
      </c>
      <c r="E55" s="8">
        <f t="shared" ref="E55:E80" si="5">C55+D55</f>
        <v>543791</v>
      </c>
      <c r="F55" s="8">
        <v>501359</v>
      </c>
      <c r="G55" s="8">
        <v>501359</v>
      </c>
      <c r="H55" s="8">
        <f t="shared" ref="H55:H80" si="6">E55-F55</f>
        <v>42432</v>
      </c>
    </row>
    <row r="56" spans="2:8" x14ac:dyDescent="0.2">
      <c r="B56" s="7" t="s">
        <v>59</v>
      </c>
      <c r="C56" s="8">
        <v>273996</v>
      </c>
      <c r="D56" s="8">
        <v>34945</v>
      </c>
      <c r="E56" s="8">
        <f t="shared" si="5"/>
        <v>308941</v>
      </c>
      <c r="F56" s="8">
        <v>278119</v>
      </c>
      <c r="G56" s="8">
        <v>278119</v>
      </c>
      <c r="H56" s="8">
        <f t="shared" si="6"/>
        <v>30822</v>
      </c>
    </row>
    <row r="57" spans="2:8" x14ac:dyDescent="0.2">
      <c r="B57" s="7" t="s">
        <v>47</v>
      </c>
      <c r="C57" s="8">
        <v>673010</v>
      </c>
      <c r="D57" s="8">
        <v>177892</v>
      </c>
      <c r="E57" s="8">
        <f t="shared" si="5"/>
        <v>850902</v>
      </c>
      <c r="F57" s="8">
        <v>796773</v>
      </c>
      <c r="G57" s="8">
        <v>796773</v>
      </c>
      <c r="H57" s="8">
        <f t="shared" si="6"/>
        <v>54129</v>
      </c>
    </row>
    <row r="58" spans="2:8" x14ac:dyDescent="0.2">
      <c r="B58" s="7" t="s">
        <v>50</v>
      </c>
      <c r="C58" s="8">
        <v>121568</v>
      </c>
      <c r="D58" s="8">
        <v>-121568</v>
      </c>
      <c r="E58" s="8">
        <f t="shared" si="5"/>
        <v>0</v>
      </c>
      <c r="F58" s="8">
        <v>0</v>
      </c>
      <c r="G58" s="8">
        <v>0</v>
      </c>
      <c r="H58" s="8">
        <f t="shared" si="6"/>
        <v>0</v>
      </c>
    </row>
    <row r="59" spans="2:8" ht="24" x14ac:dyDescent="0.2">
      <c r="B59" s="7" t="s">
        <v>60</v>
      </c>
      <c r="C59" s="8">
        <v>53907</v>
      </c>
      <c r="D59" s="8">
        <v>-53444</v>
      </c>
      <c r="E59" s="8">
        <f t="shared" si="5"/>
        <v>463</v>
      </c>
      <c r="F59" s="8">
        <v>463</v>
      </c>
      <c r="G59" s="8">
        <v>463</v>
      </c>
      <c r="H59" s="8">
        <f t="shared" si="6"/>
        <v>0</v>
      </c>
    </row>
    <row r="60" spans="2:8" ht="24" x14ac:dyDescent="0.2">
      <c r="B60" s="7" t="s">
        <v>61</v>
      </c>
      <c r="C60" s="8">
        <v>10000</v>
      </c>
      <c r="D60" s="8">
        <v>-487</v>
      </c>
      <c r="E60" s="8">
        <f t="shared" si="5"/>
        <v>9513</v>
      </c>
      <c r="F60" s="8">
        <v>9513</v>
      </c>
      <c r="G60" s="8">
        <v>9513</v>
      </c>
      <c r="H60" s="8">
        <f t="shared" si="6"/>
        <v>0</v>
      </c>
    </row>
    <row r="61" spans="2:8" x14ac:dyDescent="0.2">
      <c r="B61" s="7" t="s">
        <v>62</v>
      </c>
      <c r="C61" s="8">
        <v>6000</v>
      </c>
      <c r="D61" s="8">
        <v>-4260</v>
      </c>
      <c r="E61" s="8">
        <f t="shared" si="5"/>
        <v>1740</v>
      </c>
      <c r="F61" s="8">
        <v>1740</v>
      </c>
      <c r="G61" s="8">
        <v>1740</v>
      </c>
      <c r="H61" s="8">
        <f t="shared" si="6"/>
        <v>0</v>
      </c>
    </row>
    <row r="62" spans="2:8" x14ac:dyDescent="0.2">
      <c r="B62" s="7" t="s">
        <v>63</v>
      </c>
      <c r="C62" s="8">
        <v>40000</v>
      </c>
      <c r="D62" s="8">
        <v>-6444</v>
      </c>
      <c r="E62" s="8">
        <f t="shared" si="5"/>
        <v>33556</v>
      </c>
      <c r="F62" s="8">
        <v>33556</v>
      </c>
      <c r="G62" s="8">
        <v>33556</v>
      </c>
      <c r="H62" s="8">
        <f t="shared" si="6"/>
        <v>0</v>
      </c>
    </row>
    <row r="63" spans="2:8" x14ac:dyDescent="0.2">
      <c r="B63" s="7" t="s">
        <v>64</v>
      </c>
      <c r="C63" s="8">
        <v>20000</v>
      </c>
      <c r="D63" s="8">
        <v>-14140</v>
      </c>
      <c r="E63" s="8">
        <f t="shared" si="5"/>
        <v>5860</v>
      </c>
      <c r="F63" s="8">
        <v>5860</v>
      </c>
      <c r="G63" s="8">
        <v>5860</v>
      </c>
      <c r="H63" s="8">
        <f t="shared" si="6"/>
        <v>0</v>
      </c>
    </row>
    <row r="64" spans="2:8" x14ac:dyDescent="0.2">
      <c r="B64" s="7" t="s">
        <v>49</v>
      </c>
      <c r="C64" s="8">
        <v>1320</v>
      </c>
      <c r="D64" s="8">
        <v>-1320</v>
      </c>
      <c r="E64" s="8">
        <f t="shared" si="5"/>
        <v>0</v>
      </c>
      <c r="F64" s="8">
        <v>0</v>
      </c>
      <c r="G64" s="8">
        <v>0</v>
      </c>
      <c r="H64" s="8">
        <f t="shared" si="6"/>
        <v>0</v>
      </c>
    </row>
    <row r="65" spans="2:8" x14ac:dyDescent="0.2">
      <c r="B65" s="7" t="s">
        <v>65</v>
      </c>
      <c r="C65" s="8">
        <v>297710</v>
      </c>
      <c r="D65" s="8">
        <v>64016</v>
      </c>
      <c r="E65" s="8">
        <f t="shared" si="5"/>
        <v>361726</v>
      </c>
      <c r="F65" s="8">
        <v>327027</v>
      </c>
      <c r="G65" s="8">
        <v>327029</v>
      </c>
      <c r="H65" s="8">
        <f t="shared" si="6"/>
        <v>34699</v>
      </c>
    </row>
    <row r="66" spans="2:8" ht="24" x14ac:dyDescent="0.2">
      <c r="B66" s="7" t="s">
        <v>66</v>
      </c>
      <c r="C66" s="8">
        <v>817172</v>
      </c>
      <c r="D66" s="8">
        <v>-65302</v>
      </c>
      <c r="E66" s="8">
        <f t="shared" si="5"/>
        <v>751870</v>
      </c>
      <c r="F66" s="8">
        <v>748000</v>
      </c>
      <c r="G66" s="8">
        <v>683105</v>
      </c>
      <c r="H66" s="8">
        <f t="shared" si="6"/>
        <v>3870</v>
      </c>
    </row>
    <row r="67" spans="2:8" ht="24" x14ac:dyDescent="0.2">
      <c r="B67" s="7" t="s">
        <v>67</v>
      </c>
      <c r="C67" s="8">
        <v>44758</v>
      </c>
      <c r="D67" s="8">
        <v>3784</v>
      </c>
      <c r="E67" s="8">
        <f t="shared" si="5"/>
        <v>48542</v>
      </c>
      <c r="F67" s="8">
        <v>48542</v>
      </c>
      <c r="G67" s="8">
        <v>48542</v>
      </c>
      <c r="H67" s="8">
        <f t="shared" si="6"/>
        <v>0</v>
      </c>
    </row>
    <row r="68" spans="2:8" x14ac:dyDescent="0.2">
      <c r="B68" s="7" t="s">
        <v>68</v>
      </c>
      <c r="C68" s="8">
        <v>21000</v>
      </c>
      <c r="D68" s="8">
        <v>2409</v>
      </c>
      <c r="E68" s="8">
        <f t="shared" si="5"/>
        <v>23409</v>
      </c>
      <c r="F68" s="8">
        <v>23409</v>
      </c>
      <c r="G68" s="8">
        <v>23409</v>
      </c>
      <c r="H68" s="8">
        <f t="shared" si="6"/>
        <v>0</v>
      </c>
    </row>
    <row r="69" spans="2:8" x14ac:dyDescent="0.2">
      <c r="B69" s="7" t="s">
        <v>69</v>
      </c>
      <c r="C69" s="8">
        <v>76995</v>
      </c>
      <c r="D69" s="8">
        <v>-76841</v>
      </c>
      <c r="E69" s="8">
        <f t="shared" si="5"/>
        <v>154</v>
      </c>
      <c r="F69" s="8">
        <v>154</v>
      </c>
      <c r="G69" s="8">
        <v>154</v>
      </c>
      <c r="H69" s="8">
        <f t="shared" si="6"/>
        <v>0</v>
      </c>
    </row>
    <row r="70" spans="2:8" x14ac:dyDescent="0.2">
      <c r="B70" s="7" t="s">
        <v>70</v>
      </c>
      <c r="C70" s="8">
        <v>24000</v>
      </c>
      <c r="D70" s="8">
        <v>15840</v>
      </c>
      <c r="E70" s="8">
        <f t="shared" si="5"/>
        <v>39840</v>
      </c>
      <c r="F70" s="8">
        <v>39841</v>
      </c>
      <c r="G70" s="8">
        <v>39841</v>
      </c>
      <c r="H70" s="8">
        <f t="shared" si="6"/>
        <v>-1</v>
      </c>
    </row>
    <row r="71" spans="2:8" ht="24" x14ac:dyDescent="0.2">
      <c r="B71" s="7" t="s">
        <v>71</v>
      </c>
      <c r="C71" s="8">
        <v>617848</v>
      </c>
      <c r="D71" s="8">
        <v>143797</v>
      </c>
      <c r="E71" s="8">
        <f t="shared" si="5"/>
        <v>761645</v>
      </c>
      <c r="F71" s="8">
        <v>761633</v>
      </c>
      <c r="G71" s="8">
        <v>761633</v>
      </c>
      <c r="H71" s="8">
        <f t="shared" si="6"/>
        <v>12</v>
      </c>
    </row>
    <row r="72" spans="2:8" ht="24" x14ac:dyDescent="0.2">
      <c r="B72" s="7" t="s">
        <v>72</v>
      </c>
      <c r="C72" s="8">
        <v>70575</v>
      </c>
      <c r="D72" s="8">
        <v>-66833</v>
      </c>
      <c r="E72" s="8">
        <f t="shared" si="5"/>
        <v>3742</v>
      </c>
      <c r="F72" s="8">
        <v>3742</v>
      </c>
      <c r="G72" s="8">
        <v>3742</v>
      </c>
      <c r="H72" s="8">
        <f t="shared" si="6"/>
        <v>0</v>
      </c>
    </row>
    <row r="73" spans="2:8" x14ac:dyDescent="0.2">
      <c r="B73" s="7" t="s">
        <v>73</v>
      </c>
      <c r="C73" s="8">
        <v>41980</v>
      </c>
      <c r="D73" s="8">
        <v>48329</v>
      </c>
      <c r="E73" s="8">
        <f t="shared" si="5"/>
        <v>90309</v>
      </c>
      <c r="F73" s="8">
        <v>89989</v>
      </c>
      <c r="G73" s="8">
        <v>89989</v>
      </c>
      <c r="H73" s="8">
        <f t="shared" si="6"/>
        <v>320</v>
      </c>
    </row>
    <row r="74" spans="2:8" x14ac:dyDescent="0.2">
      <c r="B74" s="7" t="s">
        <v>74</v>
      </c>
      <c r="C74" s="8">
        <v>258600</v>
      </c>
      <c r="D74" s="8">
        <v>741400</v>
      </c>
      <c r="E74" s="8">
        <f t="shared" si="5"/>
        <v>1000000</v>
      </c>
      <c r="F74" s="8">
        <v>1000000</v>
      </c>
      <c r="G74" s="8">
        <v>1000000</v>
      </c>
      <c r="H74" s="8">
        <f t="shared" si="6"/>
        <v>0</v>
      </c>
    </row>
    <row r="75" spans="2:8" x14ac:dyDescent="0.2">
      <c r="B75" s="7" t="s">
        <v>48</v>
      </c>
      <c r="C75" s="8">
        <v>257588</v>
      </c>
      <c r="D75" s="8">
        <v>36680</v>
      </c>
      <c r="E75" s="8">
        <f t="shared" si="5"/>
        <v>294268</v>
      </c>
      <c r="F75" s="8">
        <v>264988</v>
      </c>
      <c r="G75" s="8">
        <v>264988</v>
      </c>
      <c r="H75" s="8">
        <f t="shared" si="6"/>
        <v>29280</v>
      </c>
    </row>
    <row r="76" spans="2:8" x14ac:dyDescent="0.2">
      <c r="B76" s="7" t="s">
        <v>49</v>
      </c>
      <c r="C76" s="8">
        <v>1320</v>
      </c>
      <c r="D76" s="8">
        <v>-1320</v>
      </c>
      <c r="E76" s="8">
        <f t="shared" si="5"/>
        <v>0</v>
      </c>
      <c r="F76" s="8">
        <v>0</v>
      </c>
      <c r="G76" s="8">
        <v>0</v>
      </c>
      <c r="H76" s="8">
        <f t="shared" si="6"/>
        <v>0</v>
      </c>
    </row>
    <row r="77" spans="2:8" x14ac:dyDescent="0.2">
      <c r="B77" s="7" t="s">
        <v>75</v>
      </c>
      <c r="C77" s="8">
        <v>297500</v>
      </c>
      <c r="D77" s="8">
        <v>0</v>
      </c>
      <c r="E77" s="8">
        <f t="shared" si="5"/>
        <v>297500</v>
      </c>
      <c r="F77" s="8">
        <v>297500</v>
      </c>
      <c r="G77" s="8">
        <v>297500</v>
      </c>
      <c r="H77" s="8">
        <f t="shared" si="6"/>
        <v>0</v>
      </c>
    </row>
    <row r="78" spans="2:8" ht="24" x14ac:dyDescent="0.2">
      <c r="B78" s="7" t="s">
        <v>76</v>
      </c>
      <c r="C78" s="8">
        <v>822000</v>
      </c>
      <c r="D78" s="8">
        <v>21000</v>
      </c>
      <c r="E78" s="8">
        <f t="shared" si="5"/>
        <v>843000</v>
      </c>
      <c r="F78" s="8">
        <v>839325</v>
      </c>
      <c r="G78" s="8">
        <v>839325</v>
      </c>
      <c r="H78" s="8">
        <f t="shared" si="6"/>
        <v>3675</v>
      </c>
    </row>
    <row r="79" spans="2:8" ht="24" x14ac:dyDescent="0.2">
      <c r="B79" s="7" t="s">
        <v>77</v>
      </c>
      <c r="C79" s="8">
        <v>237500</v>
      </c>
      <c r="D79" s="8">
        <v>28500</v>
      </c>
      <c r="E79" s="8">
        <f t="shared" si="5"/>
        <v>266000</v>
      </c>
      <c r="F79" s="8">
        <v>265973</v>
      </c>
      <c r="G79" s="8">
        <v>265973</v>
      </c>
      <c r="H79" s="8">
        <f t="shared" si="6"/>
        <v>27</v>
      </c>
    </row>
    <row r="80" spans="2:8" x14ac:dyDescent="0.2">
      <c r="B80" s="7" t="s">
        <v>78</v>
      </c>
      <c r="C80" s="8">
        <v>205105</v>
      </c>
      <c r="D80" s="8">
        <v>60895</v>
      </c>
      <c r="E80" s="8">
        <f t="shared" si="5"/>
        <v>266000</v>
      </c>
      <c r="F80" s="8">
        <v>264297</v>
      </c>
      <c r="G80" s="8">
        <v>264297</v>
      </c>
      <c r="H80" s="8">
        <f t="shared" si="6"/>
        <v>1703</v>
      </c>
    </row>
    <row r="81" spans="2:8" x14ac:dyDescent="0.2">
      <c r="B81" s="7"/>
      <c r="C81" s="8"/>
      <c r="D81" s="8"/>
      <c r="E81" s="8"/>
      <c r="F81" s="8"/>
      <c r="G81" s="8"/>
      <c r="H81" s="8"/>
    </row>
    <row r="82" spans="2:8" x14ac:dyDescent="0.2">
      <c r="B82" s="7"/>
      <c r="C82" s="8"/>
      <c r="D82" s="8"/>
      <c r="E82" s="8"/>
      <c r="F82" s="8"/>
      <c r="G82" s="8"/>
      <c r="H82" s="8"/>
    </row>
    <row r="83" spans="2:8" ht="12" customHeight="1" x14ac:dyDescent="0.2">
      <c r="B83" s="11"/>
      <c r="C83" s="10"/>
      <c r="D83" s="10"/>
      <c r="E83" s="10"/>
      <c r="F83" s="10"/>
      <c r="G83" s="10"/>
      <c r="H83" s="10"/>
    </row>
    <row r="84" spans="2:8" x14ac:dyDescent="0.2">
      <c r="B84" s="3" t="s">
        <v>22</v>
      </c>
      <c r="C84" s="4">
        <f>SUM(C9+C19)</f>
        <v>11797476</v>
      </c>
      <c r="D84" s="4">
        <f t="shared" ref="D84:H84" si="7">SUM(D9+D19)</f>
        <v>7004546</v>
      </c>
      <c r="E84" s="24">
        <f t="shared" si="7"/>
        <v>18802022</v>
      </c>
      <c r="F84" s="24">
        <f t="shared" si="7"/>
        <v>18024476</v>
      </c>
      <c r="G84" s="24">
        <f t="shared" si="7"/>
        <v>16579402</v>
      </c>
      <c r="H84" s="24">
        <f t="shared" si="7"/>
        <v>777546</v>
      </c>
    </row>
    <row r="85" spans="2:8" ht="12.75" thickBot="1" x14ac:dyDescent="0.25">
      <c r="B85" s="5"/>
      <c r="C85" s="6"/>
      <c r="D85" s="6"/>
      <c r="E85" s="21"/>
      <c r="F85" s="14"/>
      <c r="G85" s="14"/>
      <c r="H85" s="14"/>
    </row>
    <row r="86" spans="2:8" s="22" customFormat="1" ht="11.25" customHeight="1" x14ac:dyDescent="0.2">
      <c r="C86" s="23"/>
      <c r="D86" s="23"/>
      <c r="E86" s="23"/>
      <c r="F86" s="23"/>
      <c r="G86" s="23"/>
      <c r="H86" s="23"/>
    </row>
    <row r="87" spans="2:8" s="22" customFormat="1" x14ac:dyDescent="0.2">
      <c r="C87" s="23"/>
      <c r="D87" s="23"/>
      <c r="E87" s="23"/>
      <c r="F87" s="23"/>
      <c r="G87" s="23"/>
      <c r="H87" s="23"/>
    </row>
    <row r="88" spans="2:8" s="22" customFormat="1" x14ac:dyDescent="0.2">
      <c r="C88" s="23"/>
      <c r="D88" s="23"/>
      <c r="E88" s="23"/>
      <c r="F88" s="23"/>
      <c r="G88" s="23"/>
      <c r="H88" s="23"/>
    </row>
    <row r="89" spans="2:8" s="22" customFormat="1" x14ac:dyDescent="0.2">
      <c r="C89" s="23"/>
      <c r="D89" s="23"/>
      <c r="E89" s="23"/>
      <c r="F89" s="23"/>
      <c r="G89" s="23"/>
      <c r="H89" s="23"/>
    </row>
    <row r="90" spans="2:8" s="22" customFormat="1" x14ac:dyDescent="0.2">
      <c r="C90" s="23"/>
      <c r="D90" s="23"/>
      <c r="E90" s="23"/>
      <c r="F90" s="23"/>
      <c r="G90" s="23"/>
      <c r="H90" s="23"/>
    </row>
    <row r="91" spans="2:8" s="22" customFormat="1" x14ac:dyDescent="0.2">
      <c r="C91" s="23"/>
      <c r="D91" s="23"/>
      <c r="E91" s="23"/>
      <c r="F91" s="23"/>
      <c r="G91" s="23"/>
    </row>
    <row r="92" spans="2:8" s="22" customFormat="1" x14ac:dyDescent="0.2">
      <c r="C92" s="23"/>
      <c r="D92" s="23"/>
      <c r="E92" s="23"/>
      <c r="F92" s="23"/>
      <c r="G92" s="23"/>
      <c r="H92" s="23"/>
    </row>
    <row r="93" spans="2:8" s="22" customFormat="1" x14ac:dyDescent="0.2">
      <c r="C93" s="23"/>
      <c r="D93" s="23"/>
      <c r="E93" s="23"/>
      <c r="F93" s="23"/>
      <c r="G93" s="23"/>
      <c r="H93" s="23"/>
    </row>
    <row r="94" spans="2:8" s="22" customFormat="1" x14ac:dyDescent="0.2">
      <c r="C94" s="23"/>
      <c r="D94" s="23"/>
      <c r="E94" s="23"/>
      <c r="F94" s="23"/>
      <c r="G94" s="23"/>
      <c r="H94" s="23"/>
    </row>
    <row r="95" spans="2:8" s="22" customFormat="1" x14ac:dyDescent="0.2">
      <c r="C95" s="23"/>
      <c r="D95" s="23"/>
      <c r="E95" s="23"/>
      <c r="F95" s="23"/>
      <c r="G95" s="23"/>
      <c r="H95" s="23"/>
    </row>
    <row r="96" spans="2:8" s="22" customFormat="1" x14ac:dyDescent="0.2">
      <c r="C96" s="23"/>
      <c r="D96" s="23"/>
      <c r="E96" s="23"/>
      <c r="F96" s="23"/>
      <c r="G96" s="23"/>
      <c r="H96" s="23"/>
    </row>
    <row r="97" spans="3:8" s="22" customFormat="1" x14ac:dyDescent="0.2">
      <c r="C97" s="23"/>
      <c r="D97" s="23"/>
      <c r="E97" s="23"/>
      <c r="F97" s="23"/>
      <c r="G97" s="23"/>
      <c r="H97" s="23"/>
    </row>
    <row r="98" spans="3:8" s="22" customFormat="1" x14ac:dyDescent="0.2">
      <c r="C98" s="23"/>
      <c r="D98" s="23"/>
      <c r="E98" s="23"/>
      <c r="F98" s="23"/>
      <c r="G98" s="23"/>
      <c r="H98" s="23"/>
    </row>
    <row r="99" spans="3:8" s="22" customFormat="1" x14ac:dyDescent="0.2">
      <c r="C99" s="23"/>
      <c r="D99" s="23"/>
      <c r="E99" s="23"/>
      <c r="F99" s="23"/>
      <c r="G99" s="23"/>
      <c r="H99" s="23"/>
    </row>
    <row r="100" spans="3:8" s="22" customFormat="1" x14ac:dyDescent="0.2">
      <c r="C100" s="23"/>
      <c r="D100" s="23"/>
      <c r="E100" s="23"/>
      <c r="F100" s="23"/>
      <c r="G100" s="23"/>
      <c r="H100" s="23"/>
    </row>
    <row r="101" spans="3:8" s="22" customFormat="1" x14ac:dyDescent="0.2">
      <c r="C101" s="23"/>
      <c r="D101" s="23"/>
      <c r="E101" s="23"/>
      <c r="F101" s="23"/>
      <c r="G101" s="23"/>
      <c r="H101" s="23"/>
    </row>
    <row r="102" spans="3:8" s="22" customFormat="1" x14ac:dyDescent="0.2">
      <c r="C102" s="23"/>
      <c r="D102" s="23"/>
      <c r="E102" s="23"/>
      <c r="F102" s="23"/>
      <c r="G102" s="23"/>
      <c r="H102" s="23"/>
    </row>
    <row r="103" spans="3:8" s="22" customFormat="1" x14ac:dyDescent="0.2">
      <c r="C103" s="23"/>
      <c r="D103" s="23"/>
      <c r="E103" s="23"/>
      <c r="F103" s="23"/>
      <c r="G103" s="23"/>
      <c r="H103" s="23"/>
    </row>
    <row r="104" spans="3:8" s="22" customFormat="1" x14ac:dyDescent="0.2">
      <c r="C104" s="23"/>
      <c r="D104" s="23"/>
      <c r="E104" s="23"/>
      <c r="F104" s="23"/>
      <c r="G104" s="23"/>
      <c r="H104" s="23"/>
    </row>
    <row r="105" spans="3:8" s="22" customFormat="1" x14ac:dyDescent="0.2">
      <c r="C105" s="23"/>
      <c r="D105" s="23"/>
      <c r="E105" s="23"/>
      <c r="F105" s="23"/>
      <c r="G105" s="23"/>
      <c r="H105" s="23"/>
    </row>
    <row r="106" spans="3:8" s="22" customFormat="1" x14ac:dyDescent="0.2">
      <c r="C106" s="23"/>
      <c r="D106" s="23"/>
      <c r="E106" s="23"/>
      <c r="F106" s="23"/>
      <c r="G106" s="23"/>
      <c r="H106" s="23"/>
    </row>
    <row r="107" spans="3:8" s="22" customFormat="1" x14ac:dyDescent="0.2">
      <c r="C107" s="23"/>
      <c r="D107" s="23"/>
      <c r="E107" s="23"/>
      <c r="F107" s="23"/>
      <c r="G107" s="23"/>
      <c r="H107" s="23"/>
    </row>
    <row r="108" spans="3:8" s="22" customFormat="1" x14ac:dyDescent="0.2">
      <c r="C108" s="23"/>
      <c r="D108" s="23"/>
      <c r="E108" s="23"/>
      <c r="F108" s="23"/>
      <c r="G108" s="23"/>
      <c r="H108" s="23"/>
    </row>
    <row r="109" spans="3:8" s="22" customFormat="1" x14ac:dyDescent="0.2">
      <c r="C109" s="23"/>
      <c r="D109" s="23"/>
      <c r="E109" s="23"/>
      <c r="F109" s="23"/>
      <c r="G109" s="23"/>
      <c r="H109" s="23"/>
    </row>
    <row r="110" spans="3:8" s="22" customFormat="1" x14ac:dyDescent="0.2">
      <c r="C110" s="23"/>
      <c r="D110" s="23"/>
      <c r="E110" s="23"/>
      <c r="F110" s="23"/>
      <c r="G110" s="23"/>
      <c r="H110" s="23"/>
    </row>
    <row r="111" spans="3:8" s="22" customFormat="1" x14ac:dyDescent="0.2">
      <c r="C111" s="23"/>
      <c r="D111" s="23"/>
      <c r="E111" s="23"/>
      <c r="F111" s="23"/>
      <c r="G111" s="23"/>
      <c r="H111" s="23"/>
    </row>
    <row r="112" spans="3:8" s="22" customFormat="1" x14ac:dyDescent="0.2">
      <c r="C112" s="23"/>
      <c r="D112" s="23"/>
      <c r="E112" s="23"/>
      <c r="F112" s="23"/>
      <c r="G112" s="23"/>
      <c r="H112" s="23"/>
    </row>
    <row r="113" spans="3:8" s="22" customFormat="1" x14ac:dyDescent="0.2">
      <c r="C113" s="23"/>
      <c r="D113" s="23"/>
      <c r="E113" s="23"/>
      <c r="F113" s="23"/>
      <c r="G113" s="23"/>
      <c r="H113" s="23"/>
    </row>
    <row r="114" spans="3:8" s="22" customFormat="1" x14ac:dyDescent="0.2">
      <c r="C114" s="23"/>
      <c r="D114" s="23"/>
      <c r="E114" s="23"/>
      <c r="F114" s="23"/>
      <c r="G114" s="23"/>
      <c r="H114" s="23"/>
    </row>
    <row r="115" spans="3:8" s="22" customFormat="1" x14ac:dyDescent="0.2">
      <c r="C115" s="23"/>
      <c r="D115" s="23"/>
      <c r="E115" s="23"/>
      <c r="F115" s="23"/>
      <c r="G115" s="23"/>
      <c r="H115" s="23"/>
    </row>
    <row r="116" spans="3:8" s="22" customFormat="1" x14ac:dyDescent="0.2">
      <c r="C116" s="23"/>
      <c r="D116" s="23"/>
      <c r="E116" s="23"/>
      <c r="F116" s="23"/>
      <c r="G116" s="23"/>
      <c r="H116" s="23"/>
    </row>
    <row r="117" spans="3:8" s="22" customFormat="1" x14ac:dyDescent="0.2">
      <c r="C117" s="23"/>
      <c r="D117" s="23"/>
      <c r="E117" s="23"/>
      <c r="F117" s="23"/>
      <c r="G117" s="23"/>
      <c r="H117" s="23"/>
    </row>
    <row r="118" spans="3:8" s="22" customFormat="1" x14ac:dyDescent="0.2">
      <c r="C118" s="23"/>
      <c r="D118" s="23"/>
      <c r="E118" s="23"/>
      <c r="F118" s="23"/>
      <c r="G118" s="23"/>
      <c r="H118" s="23"/>
    </row>
    <row r="119" spans="3:8" s="22" customFormat="1" x14ac:dyDescent="0.2">
      <c r="C119" s="23"/>
      <c r="D119" s="23"/>
      <c r="E119" s="23"/>
      <c r="F119" s="23"/>
      <c r="G119" s="23"/>
      <c r="H119" s="23"/>
    </row>
    <row r="120" spans="3:8" s="22" customFormat="1" x14ac:dyDescent="0.2">
      <c r="C120" s="23"/>
      <c r="D120" s="23"/>
      <c r="E120" s="23"/>
      <c r="F120" s="23"/>
      <c r="G120" s="23"/>
      <c r="H120" s="23"/>
    </row>
    <row r="121" spans="3:8" s="22" customFormat="1" x14ac:dyDescent="0.2">
      <c r="C121" s="23"/>
      <c r="D121" s="23"/>
      <c r="E121" s="23"/>
      <c r="F121" s="23"/>
      <c r="G121" s="23"/>
      <c r="H121" s="23"/>
    </row>
    <row r="122" spans="3:8" s="22" customFormat="1" x14ac:dyDescent="0.2">
      <c r="C122" s="23"/>
      <c r="D122" s="23"/>
      <c r="E122" s="23"/>
      <c r="F122" s="23"/>
      <c r="G122" s="23"/>
      <c r="H122" s="23"/>
    </row>
    <row r="123" spans="3:8" s="22" customFormat="1" x14ac:dyDescent="0.2">
      <c r="C123" s="23"/>
      <c r="D123" s="23"/>
      <c r="E123" s="23"/>
      <c r="F123" s="23"/>
      <c r="G123" s="23"/>
      <c r="H123" s="23"/>
    </row>
    <row r="124" spans="3:8" s="22" customFormat="1" x14ac:dyDescent="0.2">
      <c r="C124" s="23"/>
      <c r="D124" s="23"/>
      <c r="E124" s="23"/>
      <c r="F124" s="23"/>
      <c r="G124" s="23"/>
      <c r="H124" s="23"/>
    </row>
    <row r="125" spans="3:8" s="22" customFormat="1" x14ac:dyDescent="0.2">
      <c r="C125" s="23"/>
      <c r="D125" s="23"/>
      <c r="E125" s="23"/>
      <c r="F125" s="23"/>
      <c r="G125" s="23"/>
      <c r="H125" s="23"/>
    </row>
    <row r="126" spans="3:8" s="22" customFormat="1" x14ac:dyDescent="0.2">
      <c r="C126" s="23"/>
      <c r="D126" s="23"/>
      <c r="E126" s="23"/>
      <c r="F126" s="23"/>
      <c r="G126" s="23"/>
      <c r="H126" s="23"/>
    </row>
    <row r="127" spans="3:8" s="22" customFormat="1" x14ac:dyDescent="0.2">
      <c r="C127" s="23"/>
      <c r="D127" s="23"/>
      <c r="E127" s="23"/>
      <c r="F127" s="23"/>
      <c r="G127" s="23"/>
      <c r="H127" s="23"/>
    </row>
    <row r="128" spans="3:8" s="22" customFormat="1" x14ac:dyDescent="0.2">
      <c r="C128" s="23"/>
      <c r="D128" s="23"/>
      <c r="E128" s="23"/>
      <c r="F128" s="23"/>
      <c r="G128" s="23"/>
      <c r="H128" s="23"/>
    </row>
    <row r="129" spans="3:8" s="22" customFormat="1" x14ac:dyDescent="0.2">
      <c r="C129" s="23"/>
      <c r="D129" s="23"/>
      <c r="E129" s="23"/>
      <c r="F129" s="23"/>
      <c r="G129" s="23"/>
      <c r="H129" s="23"/>
    </row>
    <row r="130" spans="3:8" s="22" customFormat="1" x14ac:dyDescent="0.2">
      <c r="C130" s="23"/>
      <c r="D130" s="23"/>
      <c r="E130" s="23"/>
      <c r="F130" s="23"/>
      <c r="G130" s="23"/>
      <c r="H130" s="23"/>
    </row>
    <row r="131" spans="3:8" s="22" customFormat="1" x14ac:dyDescent="0.2">
      <c r="C131" s="23"/>
      <c r="D131" s="23"/>
      <c r="E131" s="23"/>
      <c r="F131" s="23"/>
      <c r="G131" s="23"/>
      <c r="H131" s="23"/>
    </row>
    <row r="132" spans="3:8" s="22" customFormat="1" x14ac:dyDescent="0.2">
      <c r="C132" s="23"/>
      <c r="D132" s="23"/>
      <c r="E132" s="23"/>
      <c r="F132" s="23"/>
      <c r="G132" s="23"/>
      <c r="H132" s="23"/>
    </row>
    <row r="133" spans="3:8" s="22" customFormat="1" x14ac:dyDescent="0.2">
      <c r="C133" s="23"/>
      <c r="D133" s="23"/>
      <c r="E133" s="23"/>
      <c r="F133" s="23"/>
      <c r="G133" s="23"/>
      <c r="H133" s="23"/>
    </row>
    <row r="134" spans="3:8" s="22" customFormat="1" x14ac:dyDescent="0.2">
      <c r="C134" s="23"/>
      <c r="D134" s="23"/>
      <c r="E134" s="23"/>
      <c r="F134" s="23"/>
      <c r="G134" s="23"/>
      <c r="H134" s="23"/>
    </row>
    <row r="135" spans="3:8" s="22" customFormat="1" x14ac:dyDescent="0.2">
      <c r="C135" s="23"/>
      <c r="D135" s="23"/>
      <c r="E135" s="23"/>
      <c r="F135" s="23"/>
      <c r="G135" s="23"/>
      <c r="H135" s="23"/>
    </row>
    <row r="136" spans="3:8" s="22" customFormat="1" x14ac:dyDescent="0.2">
      <c r="C136" s="23"/>
      <c r="D136" s="23"/>
      <c r="E136" s="23"/>
      <c r="F136" s="23"/>
      <c r="G136" s="23"/>
      <c r="H136" s="23"/>
    </row>
    <row r="137" spans="3:8" s="22" customFormat="1" x14ac:dyDescent="0.2">
      <c r="C137" s="23"/>
      <c r="D137" s="23"/>
      <c r="E137" s="23"/>
      <c r="F137" s="23"/>
      <c r="G137" s="23"/>
      <c r="H137" s="23"/>
    </row>
    <row r="138" spans="3:8" s="22" customFormat="1" x14ac:dyDescent="0.2">
      <c r="C138" s="23"/>
      <c r="D138" s="23"/>
      <c r="E138" s="23"/>
      <c r="F138" s="23"/>
      <c r="G138" s="23"/>
      <c r="H138" s="23"/>
    </row>
    <row r="139" spans="3:8" s="22" customFormat="1" x14ac:dyDescent="0.2">
      <c r="C139" s="23"/>
      <c r="D139" s="23"/>
      <c r="E139" s="23"/>
      <c r="F139" s="23"/>
      <c r="G139" s="23"/>
      <c r="H139" s="23"/>
    </row>
    <row r="140" spans="3:8" s="22" customFormat="1" x14ac:dyDescent="0.2">
      <c r="C140" s="23"/>
      <c r="D140" s="23"/>
      <c r="E140" s="23"/>
      <c r="F140" s="23"/>
      <c r="G140" s="23"/>
      <c r="H140" s="23"/>
    </row>
    <row r="141" spans="3:8" s="22" customFormat="1" x14ac:dyDescent="0.2">
      <c r="C141" s="23"/>
      <c r="D141" s="23"/>
      <c r="E141" s="23"/>
      <c r="F141" s="23"/>
      <c r="G141" s="23"/>
      <c r="H141" s="23"/>
    </row>
    <row r="142" spans="3:8" s="22" customFormat="1" x14ac:dyDescent="0.2">
      <c r="C142" s="23"/>
      <c r="D142" s="23"/>
      <c r="E142" s="23"/>
      <c r="F142" s="23"/>
      <c r="G142" s="23"/>
      <c r="H142" s="23"/>
    </row>
    <row r="143" spans="3:8" s="22" customFormat="1" x14ac:dyDescent="0.2">
      <c r="C143" s="23"/>
      <c r="D143" s="23"/>
      <c r="E143" s="23"/>
      <c r="F143" s="23"/>
      <c r="G143" s="23"/>
      <c r="H143" s="23"/>
    </row>
    <row r="144" spans="3:8" s="22" customFormat="1" x14ac:dyDescent="0.2">
      <c r="C144" s="23"/>
      <c r="D144" s="23"/>
      <c r="E144" s="23"/>
      <c r="F144" s="23"/>
      <c r="G144" s="23"/>
      <c r="H144" s="23"/>
    </row>
    <row r="145" spans="3:19" s="22" customFormat="1" x14ac:dyDescent="0.2">
      <c r="C145" s="23"/>
      <c r="D145" s="23"/>
      <c r="E145" s="23"/>
      <c r="F145" s="23"/>
      <c r="G145" s="23"/>
      <c r="H145" s="23"/>
    </row>
    <row r="146" spans="3:19" s="22" customFormat="1" x14ac:dyDescent="0.2">
      <c r="C146" s="23"/>
      <c r="D146" s="23"/>
      <c r="E146" s="23"/>
      <c r="F146" s="23"/>
      <c r="G146" s="23"/>
      <c r="H146" s="23"/>
    </row>
    <row r="147" spans="3:19" s="22" customFormat="1" x14ac:dyDescent="0.2">
      <c r="C147" s="23"/>
      <c r="D147" s="23"/>
      <c r="E147" s="23"/>
      <c r="F147" s="23"/>
      <c r="G147" s="23"/>
      <c r="H147" s="23"/>
    </row>
    <row r="148" spans="3:19" s="22" customFormat="1" x14ac:dyDescent="0.2">
      <c r="C148" s="23"/>
      <c r="D148" s="23"/>
      <c r="E148" s="23"/>
      <c r="F148" s="23"/>
      <c r="G148" s="23"/>
      <c r="H148" s="23"/>
    </row>
    <row r="149" spans="3:19" s="22" customFormat="1" x14ac:dyDescent="0.2">
      <c r="C149" s="23"/>
      <c r="D149" s="23"/>
      <c r="E149" s="23"/>
      <c r="F149" s="23"/>
      <c r="G149" s="23"/>
      <c r="H149" s="23"/>
    </row>
    <row r="150" spans="3:19" s="22" customFormat="1" x14ac:dyDescent="0.2">
      <c r="C150" s="23"/>
      <c r="D150" s="23"/>
      <c r="E150" s="23"/>
      <c r="F150" s="23"/>
      <c r="G150" s="23"/>
      <c r="H150" s="23"/>
    </row>
    <row r="151" spans="3:19" s="22" customFormat="1" x14ac:dyDescent="0.2">
      <c r="C151" s="23"/>
      <c r="D151" s="23"/>
      <c r="E151" s="23"/>
      <c r="F151" s="23"/>
      <c r="G151" s="23"/>
      <c r="H151" s="23"/>
    </row>
    <row r="152" spans="3:19" s="22" customFormat="1" x14ac:dyDescent="0.2">
      <c r="C152" s="23"/>
      <c r="D152" s="23"/>
      <c r="E152" s="23"/>
      <c r="F152" s="23"/>
      <c r="G152" s="23"/>
      <c r="H152" s="23"/>
      <c r="S152" s="22" t="s">
        <v>23</v>
      </c>
    </row>
    <row r="153" spans="3:19" s="22" customFormat="1" x14ac:dyDescent="0.2">
      <c r="C153" s="23"/>
      <c r="D153" s="23"/>
      <c r="E153" s="23"/>
      <c r="F153" s="23"/>
      <c r="G153" s="23"/>
      <c r="H153" s="23"/>
    </row>
    <row r="154" spans="3:19" s="22" customFormat="1" x14ac:dyDescent="0.2">
      <c r="C154" s="23"/>
      <c r="D154" s="23"/>
      <c r="E154" s="23"/>
      <c r="F154" s="23"/>
      <c r="G154" s="23"/>
      <c r="H154" s="23"/>
    </row>
    <row r="155" spans="3:19" s="22" customFormat="1" x14ac:dyDescent="0.2">
      <c r="C155" s="23"/>
      <c r="D155" s="23"/>
      <c r="E155" s="23"/>
      <c r="F155" s="23"/>
      <c r="G155" s="23"/>
      <c r="H155" s="23"/>
    </row>
    <row r="156" spans="3:19" s="22" customFormat="1" x14ac:dyDescent="0.2">
      <c r="C156" s="23"/>
      <c r="D156" s="23"/>
      <c r="E156" s="23"/>
      <c r="F156" s="23"/>
      <c r="G156" s="23"/>
      <c r="H156" s="23"/>
    </row>
    <row r="157" spans="3:19" s="22" customFormat="1" x14ac:dyDescent="0.2">
      <c r="C157" s="23"/>
      <c r="D157" s="23"/>
      <c r="E157" s="23"/>
      <c r="F157" s="23"/>
      <c r="G157" s="23"/>
      <c r="H157" s="23"/>
    </row>
    <row r="158" spans="3:19" s="22" customFormat="1" x14ac:dyDescent="0.2">
      <c r="C158" s="23"/>
      <c r="D158" s="23"/>
      <c r="E158" s="23"/>
      <c r="F158" s="23"/>
      <c r="G158" s="23"/>
      <c r="H158" s="23"/>
    </row>
    <row r="159" spans="3:19" s="22" customFormat="1" x14ac:dyDescent="0.2">
      <c r="C159" s="23"/>
      <c r="D159" s="23"/>
      <c r="E159" s="23"/>
      <c r="F159" s="23"/>
      <c r="G159" s="23"/>
      <c r="H159" s="23"/>
    </row>
    <row r="160" spans="3:19" s="22" customFormat="1" x14ac:dyDescent="0.2">
      <c r="C160" s="23"/>
      <c r="D160" s="23"/>
      <c r="E160" s="23"/>
      <c r="F160" s="23"/>
      <c r="G160" s="23"/>
      <c r="H160" s="23"/>
    </row>
    <row r="161" spans="3:8" s="22" customFormat="1" x14ac:dyDescent="0.2">
      <c r="C161" s="23"/>
      <c r="D161" s="23"/>
      <c r="E161" s="23"/>
      <c r="F161" s="23"/>
      <c r="G161" s="23"/>
      <c r="H161" s="23"/>
    </row>
    <row r="162" spans="3:8" s="22" customFormat="1" x14ac:dyDescent="0.2">
      <c r="C162" s="23"/>
      <c r="D162" s="23"/>
      <c r="E162" s="23"/>
      <c r="F162" s="23"/>
      <c r="G162" s="23"/>
      <c r="H162" s="23"/>
    </row>
    <row r="163" spans="3:8" s="22" customFormat="1" x14ac:dyDescent="0.2">
      <c r="C163" s="23"/>
      <c r="D163" s="23"/>
      <c r="E163" s="23"/>
      <c r="F163" s="23"/>
      <c r="G163" s="23"/>
      <c r="H163" s="23"/>
    </row>
    <row r="164" spans="3:8" s="22" customFormat="1" x14ac:dyDescent="0.2">
      <c r="C164" s="23"/>
      <c r="D164" s="23"/>
      <c r="E164" s="23"/>
      <c r="F164" s="23"/>
      <c r="G164" s="23"/>
      <c r="H164" s="23"/>
    </row>
    <row r="165" spans="3:8" s="22" customFormat="1" x14ac:dyDescent="0.2">
      <c r="C165" s="23"/>
      <c r="D165" s="23"/>
      <c r="E165" s="23"/>
      <c r="F165" s="23"/>
      <c r="G165" s="23"/>
      <c r="H165" s="23"/>
    </row>
    <row r="166" spans="3:8" s="22" customFormat="1" x14ac:dyDescent="0.2">
      <c r="C166" s="23"/>
      <c r="D166" s="23"/>
      <c r="E166" s="23"/>
      <c r="F166" s="23"/>
      <c r="G166" s="23"/>
      <c r="H166" s="23"/>
    </row>
    <row r="167" spans="3:8" s="22" customFormat="1" x14ac:dyDescent="0.2">
      <c r="C167" s="23"/>
      <c r="D167" s="23"/>
      <c r="E167" s="23"/>
      <c r="F167" s="23"/>
      <c r="G167" s="23"/>
      <c r="H167" s="23"/>
    </row>
    <row r="168" spans="3:8" s="22" customFormat="1" x14ac:dyDescent="0.2">
      <c r="C168" s="23"/>
      <c r="D168" s="23"/>
      <c r="E168" s="23"/>
      <c r="F168" s="23"/>
      <c r="G168" s="23"/>
      <c r="H168" s="23"/>
    </row>
    <row r="169" spans="3:8" s="22" customFormat="1" x14ac:dyDescent="0.2">
      <c r="C169" s="23"/>
      <c r="D169" s="23"/>
      <c r="E169" s="23"/>
      <c r="F169" s="23"/>
      <c r="G169" s="23"/>
      <c r="H169" s="23"/>
    </row>
    <row r="170" spans="3:8" s="22" customFormat="1" x14ac:dyDescent="0.2">
      <c r="C170" s="23"/>
      <c r="D170" s="23"/>
      <c r="E170" s="23"/>
      <c r="F170" s="23"/>
      <c r="G170" s="23"/>
      <c r="H170" s="23"/>
    </row>
    <row r="171" spans="3:8" s="22" customFormat="1" x14ac:dyDescent="0.2">
      <c r="C171" s="23"/>
      <c r="D171" s="23"/>
      <c r="E171" s="23"/>
      <c r="F171" s="23"/>
      <c r="G171" s="23"/>
      <c r="H171" s="23"/>
    </row>
    <row r="172" spans="3:8" s="22" customFormat="1" x14ac:dyDescent="0.2">
      <c r="C172" s="23"/>
      <c r="D172" s="23"/>
      <c r="E172" s="23"/>
      <c r="F172" s="23"/>
      <c r="G172" s="23"/>
      <c r="H172" s="23"/>
    </row>
    <row r="173" spans="3:8" s="22" customFormat="1" x14ac:dyDescent="0.2">
      <c r="C173" s="23"/>
      <c r="D173" s="23"/>
      <c r="E173" s="23"/>
      <c r="F173" s="23"/>
      <c r="G173" s="23"/>
      <c r="H173" s="23"/>
    </row>
    <row r="174" spans="3:8" s="22" customFormat="1" x14ac:dyDescent="0.2">
      <c r="C174" s="23"/>
      <c r="D174" s="23"/>
      <c r="E174" s="23"/>
      <c r="F174" s="23"/>
      <c r="G174" s="23"/>
      <c r="H174" s="23"/>
    </row>
    <row r="175" spans="3:8" s="22" customFormat="1" x14ac:dyDescent="0.2">
      <c r="C175" s="23"/>
      <c r="D175" s="23"/>
      <c r="E175" s="23"/>
      <c r="F175" s="23"/>
      <c r="G175" s="23"/>
      <c r="H175" s="23"/>
    </row>
    <row r="176" spans="3:8" s="22" customFormat="1" x14ac:dyDescent="0.2">
      <c r="C176" s="23"/>
      <c r="D176" s="23"/>
      <c r="E176" s="23"/>
      <c r="F176" s="23"/>
      <c r="G176" s="23"/>
      <c r="H176" s="23"/>
    </row>
    <row r="177" spans="3:8" s="22" customFormat="1" x14ac:dyDescent="0.2">
      <c r="C177" s="23"/>
      <c r="D177" s="23"/>
      <c r="E177" s="23"/>
      <c r="F177" s="23"/>
      <c r="G177" s="23"/>
      <c r="H177" s="23"/>
    </row>
    <row r="178" spans="3:8" s="22" customFormat="1" x14ac:dyDescent="0.2">
      <c r="C178" s="23"/>
      <c r="D178" s="23"/>
      <c r="E178" s="23"/>
      <c r="F178" s="23"/>
      <c r="G178" s="23"/>
      <c r="H178" s="23"/>
    </row>
    <row r="179" spans="3:8" s="22" customFormat="1" x14ac:dyDescent="0.2">
      <c r="C179" s="23"/>
      <c r="D179" s="23"/>
      <c r="E179" s="23"/>
      <c r="F179" s="23"/>
      <c r="G179" s="23"/>
      <c r="H179" s="23"/>
    </row>
    <row r="180" spans="3:8" s="22" customFormat="1" x14ac:dyDescent="0.2">
      <c r="C180" s="23"/>
      <c r="D180" s="23"/>
      <c r="E180" s="23"/>
      <c r="F180" s="23"/>
      <c r="G180" s="23"/>
      <c r="H180" s="23"/>
    </row>
    <row r="181" spans="3:8" s="22" customFormat="1" x14ac:dyDescent="0.2">
      <c r="C181" s="23"/>
      <c r="D181" s="23"/>
      <c r="E181" s="23"/>
      <c r="F181" s="23"/>
      <c r="G181" s="23"/>
      <c r="H181" s="23"/>
    </row>
    <row r="182" spans="3:8" s="22" customFormat="1" x14ac:dyDescent="0.2">
      <c r="C182" s="23"/>
      <c r="D182" s="23"/>
      <c r="E182" s="23"/>
      <c r="F182" s="23"/>
      <c r="G182" s="23"/>
      <c r="H182" s="23"/>
    </row>
    <row r="183" spans="3:8" s="22" customFormat="1" x14ac:dyDescent="0.2">
      <c r="C183" s="23"/>
      <c r="D183" s="23"/>
      <c r="E183" s="23"/>
      <c r="F183" s="23"/>
      <c r="G183" s="23"/>
      <c r="H183" s="23"/>
    </row>
    <row r="184" spans="3:8" s="22" customFormat="1" x14ac:dyDescent="0.2">
      <c r="C184" s="23"/>
      <c r="D184" s="23"/>
      <c r="E184" s="23"/>
      <c r="F184" s="23"/>
      <c r="G184" s="23"/>
      <c r="H184" s="23"/>
    </row>
    <row r="185" spans="3:8" s="22" customFormat="1" x14ac:dyDescent="0.2">
      <c r="C185" s="23"/>
      <c r="D185" s="23"/>
      <c r="E185" s="23"/>
      <c r="F185" s="23"/>
      <c r="G185" s="23"/>
      <c r="H185" s="23"/>
    </row>
    <row r="186" spans="3:8" s="22" customFormat="1" x14ac:dyDescent="0.2">
      <c r="C186" s="23"/>
      <c r="D186" s="23"/>
      <c r="E186" s="23"/>
      <c r="F186" s="23"/>
      <c r="G186" s="23"/>
      <c r="H186" s="23"/>
    </row>
    <row r="187" spans="3:8" s="22" customFormat="1" x14ac:dyDescent="0.2">
      <c r="C187" s="23"/>
      <c r="D187" s="23"/>
      <c r="E187" s="23"/>
      <c r="F187" s="23"/>
      <c r="G187" s="23"/>
      <c r="H187" s="23"/>
    </row>
    <row r="188" spans="3:8" s="22" customFormat="1" x14ac:dyDescent="0.2">
      <c r="C188" s="23"/>
      <c r="D188" s="23"/>
      <c r="E188" s="23"/>
      <c r="F188" s="23"/>
      <c r="G188" s="23"/>
      <c r="H188" s="23"/>
    </row>
    <row r="189" spans="3:8" s="22" customFormat="1" x14ac:dyDescent="0.2">
      <c r="C189" s="23"/>
      <c r="D189" s="23"/>
      <c r="E189" s="23"/>
      <c r="F189" s="23"/>
      <c r="G189" s="23"/>
      <c r="H189" s="23"/>
    </row>
    <row r="190" spans="3:8" s="22" customFormat="1" x14ac:dyDescent="0.2">
      <c r="C190" s="23"/>
      <c r="D190" s="23"/>
      <c r="E190" s="23"/>
      <c r="F190" s="23"/>
      <c r="G190" s="23"/>
      <c r="H190" s="23"/>
    </row>
    <row r="191" spans="3:8" s="22" customFormat="1" x14ac:dyDescent="0.2">
      <c r="C191" s="23"/>
      <c r="D191" s="23"/>
      <c r="E191" s="23"/>
      <c r="F191" s="23"/>
      <c r="G191" s="23"/>
      <c r="H191" s="23"/>
    </row>
    <row r="192" spans="3:8" s="22" customFormat="1" x14ac:dyDescent="0.2">
      <c r="C192" s="23"/>
      <c r="D192" s="23"/>
      <c r="E192" s="23"/>
      <c r="F192" s="23"/>
      <c r="G192" s="23"/>
      <c r="H192" s="23"/>
    </row>
    <row r="193" spans="3:8" s="22" customFormat="1" x14ac:dyDescent="0.2">
      <c r="C193" s="23"/>
      <c r="D193" s="23"/>
      <c r="E193" s="23"/>
      <c r="F193" s="23"/>
      <c r="G193" s="23"/>
      <c r="H193" s="23"/>
    </row>
    <row r="194" spans="3:8" s="22" customFormat="1" x14ac:dyDescent="0.2">
      <c r="C194" s="23"/>
      <c r="D194" s="23"/>
      <c r="E194" s="23"/>
      <c r="F194" s="23"/>
      <c r="G194" s="23"/>
      <c r="H194" s="23"/>
    </row>
    <row r="195" spans="3:8" s="22" customFormat="1" x14ac:dyDescent="0.2">
      <c r="C195" s="23"/>
      <c r="D195" s="23"/>
      <c r="E195" s="23"/>
      <c r="F195" s="23"/>
      <c r="G195" s="23"/>
      <c r="H195" s="23"/>
    </row>
    <row r="196" spans="3:8" s="22" customFormat="1" x14ac:dyDescent="0.2">
      <c r="C196" s="23"/>
      <c r="D196" s="23"/>
      <c r="E196" s="23"/>
      <c r="F196" s="23"/>
      <c r="G196" s="23"/>
      <c r="H196" s="23"/>
    </row>
    <row r="197" spans="3:8" s="22" customFormat="1" x14ac:dyDescent="0.2">
      <c r="C197" s="23"/>
      <c r="D197" s="23"/>
      <c r="E197" s="23"/>
      <c r="F197" s="23"/>
      <c r="G197" s="23"/>
      <c r="H197" s="23"/>
    </row>
    <row r="198" spans="3:8" s="22" customFormat="1" x14ac:dyDescent="0.2">
      <c r="C198" s="23"/>
      <c r="D198" s="23"/>
      <c r="E198" s="23"/>
      <c r="F198" s="23"/>
      <c r="G198" s="23"/>
      <c r="H198" s="23"/>
    </row>
    <row r="199" spans="3:8" s="22" customFormat="1" x14ac:dyDescent="0.2">
      <c r="C199" s="23"/>
      <c r="D199" s="23"/>
      <c r="E199" s="23"/>
      <c r="F199" s="23"/>
      <c r="G199" s="23"/>
      <c r="H199" s="23"/>
    </row>
    <row r="200" spans="3:8" x14ac:dyDescent="0.2">
      <c r="C200" s="17"/>
      <c r="D200" s="17"/>
      <c r="E200" s="17"/>
      <c r="F200" s="17"/>
      <c r="G200" s="17"/>
      <c r="H200" s="17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2023-02-08T18:08:55Z</cp:lastPrinted>
  <dcterms:created xsi:type="dcterms:W3CDTF">2020-01-08T21:44:09Z</dcterms:created>
  <dcterms:modified xsi:type="dcterms:W3CDTF">2023-02-08T18:31:13Z</dcterms:modified>
</cp:coreProperties>
</file>